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08\1 výzva\"/>
    </mc:Choice>
  </mc:AlternateContent>
  <xr:revisionPtr revIDLastSave="0" documentId="13_ncr:1_{B9E95D7E-C5B4-497E-AE08-92F0E46D5B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O8" i="1"/>
  <c r="R8" i="1"/>
  <c r="O7" i="1"/>
  <c r="P11" i="1" l="1"/>
  <c r="S7" i="1"/>
  <c r="R7" i="1" l="1"/>
  <c r="Q11" i="1" s="1"/>
</calcChain>
</file>

<file path=xl/sharedStrings.xml><?xml version="1.0" encoding="utf-8"?>
<sst xmlns="http://schemas.openxmlformats.org/spreadsheetml/2006/main" count="40" uniqueCount="38">
  <si>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</si>
  <si>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</si>
  <si>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</si>
  <si>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</si>
  <si>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</si>
  <si>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</si>
  <si>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</si>
  <si>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</si>
  <si>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</si>
  <si>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</si>
  <si>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</si>
  <si>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</si>
  <si>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</si>
  <si>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</si>
  <si>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</si>
  <si>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</si>
  <si>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</si>
  <si>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</si>
  <si>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</si>
  <si>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</si>
  <si>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</si>
  <si>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</si>
  <si>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</si>
  <si>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</si>
  <si>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</si>
  <si>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</si>
  <si>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</si>
  <si>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</si>
  <si>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</si>
  <si>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>NE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</si>
  <si>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</si>
  <si>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008 - 2023 </t>
  </si>
  <si>
    <t>Digitální mikroskop</t>
  </si>
  <si>
    <t>Ing. Petr Kadlec, Ph.D.,       
Tel.: 37763 4551</t>
  </si>
  <si>
    <t>Univerzitní 26,
301 00 Plzeň,
Fakulta elektrotechnická - Katedra materiálů a technologií,
místnost EK 410</t>
  </si>
  <si>
    <r>
      <rPr>
        <b/>
        <sz val="11"/>
        <rFont val="Calibri"/>
        <family val="2"/>
        <charset val="238"/>
        <scheme val="minor"/>
      </rPr>
      <t xml:space="preserve">Digitální mikroskop: </t>
    </r>
    <r>
      <rPr>
        <sz val="11"/>
        <rFont val="Calibri"/>
        <family val="2"/>
        <charset val="238"/>
        <scheme val="minor"/>
      </rPr>
      <t xml:space="preserve">
typ snímače: CMOS 
rozlišení: min. 5 megapixel (2592 x 1944 pix) 
zvětšení: 20x až 220x 
objektiv: Sklo s antireflexní vrstvou 
počet LED diod: min. 8 
možnost zapnout a vypnout osvětlení
infračervený filtr: IR cut-filter &gt;650 nm 
difuzér:  N3C-D  
polarizátor: lineární 
zámek zvětšení 
výstupy: obrázky, video, časosběrné video 
podporované formáty obrázků: BMP, GIF, PNG, JPG, TIF, PCX
podporované formáty videa: WMV, FLV, SWF 
měření: úsečka, úhel, kruh, kruh pomocí tří bodů
vlastní kalibrace a automatické načítání hodnot zvětšení
ESD ochrana
</t>
    </r>
    <r>
      <rPr>
        <b/>
        <sz val="11"/>
        <rFont val="Calibri"/>
        <family val="2"/>
        <charset val="238"/>
        <scheme val="minor"/>
      </rPr>
      <t>Základní příslušenství</t>
    </r>
    <r>
      <rPr>
        <sz val="11"/>
        <rFont val="Calibri"/>
        <family val="2"/>
        <charset val="238"/>
        <scheme val="minor"/>
      </rPr>
      <t xml:space="preserve">: kalibrační destička, otevřená standardní frontální krytka, uzavřená frontální krytka, difúzní frontální krytka, rozšířená frontální krytka, frontální krytka se zástinem 
rozhraní: USB 2.0 
</t>
    </r>
    <r>
      <rPr>
        <b/>
        <sz val="11"/>
        <rFont val="Calibri"/>
        <family val="2"/>
        <charset val="238"/>
        <scheme val="minor"/>
      </rPr>
      <t>dodávka včetně obslužného softwaru.</t>
    </r>
  </si>
  <si>
    <t>Stativ k digitálnímu mikroskopu (pol.č. 1)</t>
  </si>
  <si>
    <r>
      <t xml:space="preserve">Stativ k digitálnímu mikroskopu - </t>
    </r>
    <r>
      <rPr>
        <b/>
        <sz val="11"/>
        <rFont val="Calibri"/>
        <family val="2"/>
        <charset val="238"/>
        <scheme val="minor"/>
      </rPr>
      <t>nutná plná kompatibilit s položkou číslo 1 – digitální mikroskop.</t>
    </r>
    <r>
      <rPr>
        <sz val="11"/>
        <rFont val="Calibri"/>
        <family val="2"/>
        <charset val="238"/>
        <scheme val="minor"/>
      </rPr>
      <t xml:space="preserve">
Přenosný stativ s náklopnou tyčí a výškově plynule nastavitelným úchytem pro mikroskop.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</si>
</sst>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3" fontId="0" fillId="3" borderId="8" xfId="0" applyNumberForma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12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left" vertical="center" wrapText="1" indent="1"/>
    </xf>
    <xf numFmtId="0" fontId="12" fillId="4" borderId="9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0" fontId="13" fillId="5" borderId="9" xfId="0" applyFont="1" applyFill="1" applyBorder="1" applyAlignment="1" applyProtection="1">
      <alignment horizontal="center" vertical="center" wrapTex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="57" zoomScaleNormal="57" workbookViewId="0">
      <selection activeCell="H2" sqref="H2"/>
    </sheetView>
  </sheetViews>
  <sheetFormatPr defaultRowHeight="15" x14ac:dyDescent="0.25"/>
  <cols>
    <col min="1" max="1" width="1.42578125" customWidth="1"/>
    <col min="2" max="2" width="5.7109375" customWidth="1"/>
    <col min="3" max="3" width="46.28515625" style="1" customWidth="1"/>
    <col min="4" max="4" width="11.7109375" style="2" customWidth="1"/>
    <col min="5" max="5" width="11.140625" style="3" customWidth="1"/>
    <col min="6" max="6" width="112.4257812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8.7109375" hidden="1" customWidth="1"/>
    <col min="11" max="11" width="24.5703125" customWidth="1"/>
    <col min="12" max="12" width="24.42578125" customWidth="1"/>
    <col min="13" max="13" width="37.710937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9.85546875" style="5" customWidth="1"/>
  </cols>
  <sheetData>
    <row r="1" spans="1:21" ht="39.75" customHeight="1" x14ac:dyDescent="0.25">
      <c r="B1" s="59" t="s">
        <v>31</v>
      </c>
      <c r="C1" s="60"/>
      <c r="D1" s="6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39.75" customHeight="1" x14ac:dyDescent="0.25">
      <c r="B3" s="14"/>
      <c r="C3" s="12" t="s">
        <v>0</v>
      </c>
      <c r="D3" s="13"/>
      <c r="E3" s="13"/>
      <c r="F3" s="13"/>
      <c r="G3" s="61"/>
      <c r="H3" s="61"/>
      <c r="I3" s="61"/>
      <c r="J3" s="61"/>
      <c r="K3" s="61"/>
      <c r="L3" s="61"/>
      <c r="M3" s="61"/>
      <c r="N3" s="61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30</v>
      </c>
      <c r="K6" s="22" t="s">
        <v>20</v>
      </c>
      <c r="L6" s="54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54" t="s">
        <v>8</v>
      </c>
      <c r="S6" s="54" t="s">
        <v>9</v>
      </c>
      <c r="T6" s="22" t="s">
        <v>24</v>
      </c>
      <c r="U6" s="22" t="s">
        <v>25</v>
      </c>
    </row>
    <row r="7" spans="1:21" ht="371.25" customHeight="1" thickTop="1" x14ac:dyDescent="0.25">
      <c r="A7" s="25"/>
      <c r="B7" s="34">
        <v>1</v>
      </c>
      <c r="C7" s="35" t="s">
        <v>32</v>
      </c>
      <c r="D7" s="36">
        <v>1</v>
      </c>
      <c r="E7" s="37" t="s">
        <v>26</v>
      </c>
      <c r="F7" s="38" t="s">
        <v>35</v>
      </c>
      <c r="G7" s="77"/>
      <c r="H7" s="62" t="s">
        <v>28</v>
      </c>
      <c r="I7" s="64" t="s">
        <v>29</v>
      </c>
      <c r="J7" s="66"/>
      <c r="K7" s="68"/>
      <c r="L7" s="75" t="s">
        <v>33</v>
      </c>
      <c r="M7" s="75" t="s">
        <v>34</v>
      </c>
      <c r="N7" s="51">
        <v>60</v>
      </c>
      <c r="O7" s="39">
        <f>D7*P7</f>
        <v>29000</v>
      </c>
      <c r="P7" s="40">
        <v>29000</v>
      </c>
      <c r="Q7" s="79"/>
      <c r="R7" s="41">
        <f>D7*Q7</f>
        <v>0</v>
      </c>
      <c r="S7" s="42" t="str">
        <f t="shared" ref="S7" si="0">IF(ISNUMBER(Q7), IF(Q7&gt;P7,"NEVYHOVUJE","VYHOVUJE")," ")</f>
        <v xml:space="preserve"> </v>
      </c>
      <c r="T7" s="64"/>
      <c r="U7" s="64" t="s">
        <v>14</v>
      </c>
    </row>
    <row r="8" spans="1:21" ht="89.25" customHeight="1" thickBot="1" x14ac:dyDescent="0.3">
      <c r="A8" s="25"/>
      <c r="B8" s="43">
        <v>2</v>
      </c>
      <c r="C8" s="44" t="s">
        <v>36</v>
      </c>
      <c r="D8" s="45">
        <v>1</v>
      </c>
      <c r="E8" s="46" t="s">
        <v>26</v>
      </c>
      <c r="F8" s="52" t="s">
        <v>37</v>
      </c>
      <c r="G8" s="78"/>
      <c r="H8" s="63"/>
      <c r="I8" s="65"/>
      <c r="J8" s="67"/>
      <c r="K8" s="69"/>
      <c r="L8" s="76"/>
      <c r="M8" s="76"/>
      <c r="N8" s="53">
        <v>60</v>
      </c>
      <c r="O8" s="47">
        <f>D8*P8</f>
        <v>5500</v>
      </c>
      <c r="P8" s="48">
        <v>5500</v>
      </c>
      <c r="Q8" s="80"/>
      <c r="R8" s="49">
        <f>D8*Q8</f>
        <v>0</v>
      </c>
      <c r="S8" s="50" t="str">
        <f t="shared" ref="S8" si="1">IF(ISNUMBER(Q8), IF(Q8&gt;P8,"NEVYHOVUJE","VYHOVUJE")," ")</f>
        <v xml:space="preserve"> </v>
      </c>
      <c r="T8" s="65"/>
      <c r="U8" s="65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70" t="s">
        <v>10</v>
      </c>
      <c r="C10" s="71"/>
      <c r="D10" s="71"/>
      <c r="E10" s="71"/>
      <c r="F10" s="71"/>
      <c r="G10" s="71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72" t="s">
        <v>12</v>
      </c>
      <c r="R10" s="73"/>
      <c r="S10" s="74"/>
      <c r="T10" s="20"/>
      <c r="U10" s="29"/>
    </row>
    <row r="11" spans="1:21" ht="33" customHeight="1" thickTop="1" thickBot="1" x14ac:dyDescent="0.3">
      <c r="B11" s="55" t="s">
        <v>13</v>
      </c>
      <c r="C11" s="55"/>
      <c r="D11" s="55"/>
      <c r="E11" s="55"/>
      <c r="F11" s="55"/>
      <c r="G11" s="55"/>
      <c r="H11" s="30"/>
      <c r="K11" s="7"/>
      <c r="L11" s="7"/>
      <c r="M11" s="7"/>
      <c r="N11" s="31"/>
      <c r="O11" s="31"/>
      <c r="P11" s="32">
        <f>SUM(O7:O8)</f>
        <v>34500</v>
      </c>
      <c r="Q11" s="56">
        <f>SUM(R7:R8)</f>
        <v>0</v>
      </c>
      <c r="R11" s="57"/>
      <c r="S11" s="58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jL7xXunGGOUFhQ/rwh6mXLBhYMnzZ7lN0gGpIdTo2iM/PrfAaon1RY5cdXeS9Bp3ZZ0LDteuvHHVIRmwK33n4w==" saltValue="sGMiLDVkJReb91macaHDyA==" spinCount="100000" sheet="1" objects="1" scenarios="1"/>
  <mergeCells count="14">
    <mergeCell ref="B10:G10"/>
    <mergeCell ref="Q10:S10"/>
    <mergeCell ref="L7:L8"/>
    <mergeCell ref="M7:M8"/>
    <mergeCell ref="U7:U8"/>
    <mergeCell ref="T7:T8"/>
    <mergeCell ref="B11:G11"/>
    <mergeCell ref="Q11:S11"/>
    <mergeCell ref="B1:D1"/>
    <mergeCell ref="G3:N3"/>
    <mergeCell ref="H7:H8"/>
    <mergeCell ref="I7:I8"/>
    <mergeCell ref="J7:J8"/>
    <mergeCell ref="K7:K8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8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2023-04-11T11:10:37Z</cp:lastPrinted>
  <dcterms:created xsi:type="dcterms:W3CDTF">2014-03-05T12:43:32Z</dcterms:created>
  <dcterms:modified xsi:type="dcterms:W3CDTF">2023-05-25T11:07:57Z</dcterms:modified>
</cp:coreProperties>
</file>